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4624F1AD-0DBF-4FCE-B3F6-538F1F16459B}" xr6:coauthVersionLast="40" xr6:coauthVersionMax="40" xr10:uidLastSave="{00000000-0000-0000-0000-000000000000}"/>
  <bookViews>
    <workbookView xWindow="0" yWindow="0" windowWidth="23040" windowHeight="9732"/>
  </bookViews>
  <sheets>
    <sheet name="F de M Ord." sheetId="1" r:id="rId1"/>
  </sheets>
  <definedNames>
    <definedName name="equipeA">'F de M Ord.'!$C$24:$D$31</definedName>
    <definedName name="_xlnm.Print_Area" localSheetId="0">'F de M Ord.'!$A:$M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2" i="1" l="1"/>
  <c r="K77" i="1"/>
  <c r="L77" i="1" s="1"/>
  <c r="M70" i="1"/>
  <c r="M67" i="1"/>
  <c r="M72" i="1"/>
  <c r="M71" i="1"/>
  <c r="M69" i="1"/>
  <c r="M68" i="1"/>
  <c r="A82" i="1"/>
  <c r="M58" i="1"/>
  <c r="M56" i="1"/>
  <c r="M54" i="1"/>
  <c r="K64" i="1"/>
  <c r="L64" i="1"/>
  <c r="M64" i="1" s="1"/>
  <c r="M65" i="1" s="1"/>
  <c r="M59" i="1"/>
  <c r="M57" i="1"/>
  <c r="M55" i="1"/>
  <c r="K51" i="1"/>
  <c r="L51" i="1" s="1"/>
  <c r="M50" i="1"/>
  <c r="M49" i="1"/>
  <c r="M48" i="1"/>
  <c r="M47" i="1"/>
  <c r="M46" i="1"/>
  <c r="M45" i="1"/>
  <c r="D77" i="1"/>
  <c r="E77" i="1"/>
  <c r="F77" i="1" s="1"/>
  <c r="F78" i="1" s="1"/>
  <c r="F72" i="1"/>
  <c r="F71" i="1"/>
  <c r="F70" i="1"/>
  <c r="F67" i="1"/>
  <c r="F69" i="1"/>
  <c r="F68" i="1"/>
  <c r="F58" i="1"/>
  <c r="F56" i="1"/>
  <c r="F54" i="1"/>
  <c r="D64" i="1"/>
  <c r="E64" i="1" s="1"/>
  <c r="F59" i="1"/>
  <c r="F57" i="1"/>
  <c r="F55" i="1"/>
  <c r="I42" i="1"/>
  <c r="B42" i="1"/>
  <c r="D51" i="1"/>
  <c r="E51" i="1"/>
  <c r="E52" i="1" s="1"/>
  <c r="F50" i="1"/>
  <c r="F49" i="1"/>
  <c r="F48" i="1"/>
  <c r="F47" i="1"/>
  <c r="F46" i="1"/>
  <c r="F45" i="1"/>
  <c r="F64" i="1" l="1"/>
  <c r="F65" i="1" s="1"/>
  <c r="E65" i="1"/>
  <c r="L52" i="1"/>
  <c r="M51" i="1"/>
  <c r="M52" i="1" s="1"/>
  <c r="H78" i="1" s="1"/>
  <c r="M77" i="1"/>
  <c r="M78" i="1" s="1"/>
  <c r="L78" i="1"/>
  <c r="L65" i="1"/>
  <c r="E78" i="1"/>
  <c r="D78" i="1" s="1"/>
  <c r="E79" i="1" s="1"/>
  <c r="F51" i="1"/>
  <c r="F52" i="1" s="1"/>
  <c r="G78" i="1" s="1"/>
  <c r="K78" i="1" l="1"/>
  <c r="L79" i="1" s="1"/>
</calcChain>
</file>

<file path=xl/sharedStrings.xml><?xml version="1.0" encoding="utf-8"?>
<sst xmlns="http://schemas.openxmlformats.org/spreadsheetml/2006/main" count="97" uniqueCount="43">
  <si>
    <r>
      <t xml:space="preserve">Valeur des parties: Tête à tête = </t>
    </r>
    <r>
      <rPr>
        <b/>
        <sz val="14"/>
        <color indexed="10"/>
        <rFont val="Calibri"/>
        <family val="2"/>
      </rPr>
      <t>2</t>
    </r>
    <r>
      <rPr>
        <sz val="14"/>
        <color indexed="8"/>
        <rFont val="Calibri"/>
        <family val="2"/>
      </rPr>
      <t xml:space="preserve"> points / Doublettes =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4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points / Triplettes = </t>
    </r>
    <r>
      <rPr>
        <b/>
        <sz val="14"/>
        <color indexed="10"/>
        <rFont val="Calibri"/>
        <family val="2"/>
      </rPr>
      <t>6</t>
    </r>
    <r>
      <rPr>
        <sz val="14"/>
        <color indexed="8"/>
        <rFont val="Calibri"/>
        <family val="2"/>
      </rPr>
      <t xml:space="preserve"> points</t>
    </r>
  </si>
  <si>
    <t>DATE :</t>
  </si>
  <si>
    <t>LIEU :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</si>
  <si>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</si>
  <si>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</si>
  <si>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</si>
  <si>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</si>
  <si>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</si>
  <si>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</si>
  <si>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</si>
  <si>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</si>
  <si>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</si>
  <si>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</si>
  <si>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</si>
  <si>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ORDRE des RENCONTRES &amp; FEUILLE DE RESULTAT</t>
  </si>
  <si>
    <t>Club :</t>
  </si>
  <si>
    <t>TETE A TETE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</si>
  <si>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</si>
  <si>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</si>
  <si>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</si>
  <si>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</si>
  <si>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</si>
  <si>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</si>
  <si>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</si>
  <si>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</si>
  <si>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</si>
  <si>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</si>
  <si>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</si>
  <si>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 xml:space="preserve">Nom -Prénom &amp; signature de l'Arbitre </t>
  </si>
  <si>
    <t>Feuille de match</t>
  </si>
  <si>
    <t>DIVISION :</t>
  </si>
  <si>
    <t>HEURE :</t>
  </si>
  <si>
    <t>FFPJP - CD 74</t>
  </si>
  <si>
    <t>Les Berges du Foron</t>
  </si>
  <si>
    <t>160 Rue Perrine</t>
  </si>
  <si>
    <t>74800 LA ROCHE SUR FORON</t>
  </si>
  <si>
    <t>Total général équipe  A</t>
  </si>
  <si>
    <t>Pts</t>
  </si>
  <si>
    <t>Total général équipe  B</t>
  </si>
  <si>
    <t>Dans le cas d'une saisie informatique, on informe uniquement les cellules rosé et l'on fait signer</t>
  </si>
  <si>
    <t>Signat. capitaine Equipe A</t>
  </si>
  <si>
    <t>Signat. Capitaine Equipe B</t>
  </si>
  <si>
    <t>CHAMPIONNAT DES CLUBS
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</si>
</sst>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h:mm;@"/>
    <numFmt numFmtId="167" formatCode="00000000"/>
    <numFmt numFmtId="168" formatCode=";;;"/>
  </numFmts>
  <fonts count="22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Broadway"/>
      <family val="5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Freestyle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8" fillId="0" borderId="0" xfId="0" applyFont="1" applyAlignment="1" applyProtection="1">
      <alignment horizontal="centerContinuous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168" fontId="0" fillId="0" borderId="19" xfId="0" applyNumberFormat="1" applyBorder="1" applyAlignment="1" applyProtection="1">
      <alignment vertical="center"/>
    </xf>
    <xf numFmtId="0" fontId="8" fillId="0" borderId="2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8" fontId="0" fillId="0" borderId="14" xfId="0" applyNumberFormat="1" applyBorder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68" fontId="0" fillId="0" borderId="24" xfId="0" applyNumberFormat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vertical="center"/>
    </xf>
    <xf numFmtId="0" fontId="8" fillId="0" borderId="27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168" fontId="0" fillId="0" borderId="30" xfId="0" applyNumberForma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textRotation="90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horizontal="right" vertical="center"/>
    </xf>
    <xf numFmtId="0" fontId="0" fillId="0" borderId="0" xfId="0" applyAlignment="1" applyProtection="1">
      <alignment vertical="top"/>
    </xf>
    <xf numFmtId="0" fontId="0" fillId="0" borderId="27" xfId="0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168" fontId="0" fillId="0" borderId="0" xfId="0" applyNumberFormat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left" vertical="center"/>
    </xf>
    <xf numFmtId="0" fontId="0" fillId="0" borderId="86" xfId="0" applyFill="1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86" xfId="0" applyBorder="1" applyAlignment="1" applyProtection="1">
      <alignment vertical="center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horizontal="left" vertical="center"/>
    </xf>
    <xf numFmtId="0" fontId="0" fillId="0" borderId="88" xfId="0" applyFill="1" applyBorder="1" applyAlignment="1" applyProtection="1">
      <alignment horizontal="left" vertical="center"/>
    </xf>
    <xf numFmtId="0" fontId="0" fillId="0" borderId="87" xfId="0" applyBorder="1" applyAlignment="1" applyProtection="1">
      <alignment vertical="center"/>
    </xf>
    <xf numFmtId="0" fontId="0" fillId="0" borderId="88" xfId="0" applyBorder="1" applyAlignment="1" applyProtection="1">
      <alignment vertical="center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top"/>
    </xf>
    <xf numFmtId="0" fontId="21" fillId="0" borderId="35" xfId="0" applyFont="1" applyFill="1" applyBorder="1" applyAlignment="1" applyProtection="1">
      <alignment horizontal="center" vertical="top"/>
    </xf>
    <xf numFmtId="0" fontId="21" fillId="0" borderId="36" xfId="0" applyFont="1" applyFill="1" applyBorder="1" applyAlignment="1" applyProtection="1">
      <alignment horizontal="center" vertical="top"/>
    </xf>
    <xf numFmtId="0" fontId="21" fillId="2" borderId="34" xfId="0" applyFont="1" applyFill="1" applyBorder="1" applyAlignment="1" applyProtection="1">
      <alignment horizontal="center" vertical="top"/>
      <protection locked="0"/>
    </xf>
    <xf numFmtId="0" fontId="21" fillId="2" borderId="35" xfId="0" applyFont="1" applyFill="1" applyBorder="1" applyAlignment="1" applyProtection="1">
      <alignment horizontal="center" vertical="top"/>
      <protection locked="0"/>
    </xf>
    <xf numFmtId="0" fontId="21" fillId="2" borderId="36" xfId="0" applyFont="1" applyFill="1" applyBorder="1" applyAlignment="1" applyProtection="1">
      <alignment horizontal="center" vertical="top"/>
      <protection locked="0"/>
    </xf>
    <xf numFmtId="0" fontId="0" fillId="0" borderId="52" xfId="0" applyFill="1" applyBorder="1" applyAlignment="1" applyProtection="1">
      <alignment horizontal="left" vertical="center"/>
    </xf>
    <xf numFmtId="0" fontId="0" fillId="0" borderId="77" xfId="0" applyFill="1" applyBorder="1" applyAlignment="1" applyProtection="1">
      <alignment horizontal="left" vertical="center"/>
    </xf>
    <xf numFmtId="0" fontId="0" fillId="0" borderId="7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0" fillId="0" borderId="61" xfId="0" applyFill="1" applyBorder="1" applyAlignment="1" applyProtection="1">
      <alignment horizontal="left" vertical="center"/>
    </xf>
    <xf numFmtId="0" fontId="0" fillId="0" borderId="62" xfId="0" applyFill="1" applyBorder="1" applyAlignment="1" applyProtection="1">
      <alignment horizontal="left" vertical="center"/>
    </xf>
    <xf numFmtId="0" fontId="0" fillId="0" borderId="39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90"/>
    </xf>
    <xf numFmtId="0" fontId="0" fillId="0" borderId="2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left" vertical="center"/>
    </xf>
    <xf numFmtId="0" fontId="0" fillId="0" borderId="69" xfId="0" applyFill="1" applyBorder="1" applyAlignment="1" applyProtection="1">
      <alignment horizontal="left" vertical="center"/>
    </xf>
    <xf numFmtId="0" fontId="0" fillId="0" borderId="68" xfId="0" applyBorder="1" applyAlignment="1" applyProtection="1">
      <alignment vertical="center"/>
    </xf>
    <xf numFmtId="0" fontId="0" fillId="0" borderId="69" xfId="0" applyBorder="1" applyAlignment="1" applyProtection="1">
      <alignment vertical="center"/>
    </xf>
    <xf numFmtId="0" fontId="0" fillId="0" borderId="70" xfId="0" applyFill="1" applyBorder="1" applyAlignment="1" applyProtection="1">
      <alignment horizontal="left" vertical="center"/>
    </xf>
    <xf numFmtId="0" fontId="0" fillId="0" borderId="71" xfId="0" applyFill="1" applyBorder="1" applyAlignment="1" applyProtection="1">
      <alignment horizontal="left" vertical="center"/>
    </xf>
    <xf numFmtId="0" fontId="0" fillId="0" borderId="59" xfId="0" applyFill="1" applyBorder="1" applyAlignment="1" applyProtection="1">
      <alignment horizontal="left" vertical="center"/>
    </xf>
    <xf numFmtId="0" fontId="0" fillId="0" borderId="60" xfId="0" applyFill="1" applyBorder="1" applyAlignment="1" applyProtection="1">
      <alignment horizontal="left" vertical="center"/>
    </xf>
    <xf numFmtId="0" fontId="0" fillId="0" borderId="59" xfId="0" applyBorder="1" applyAlignment="1" applyProtection="1">
      <alignment vertical="center"/>
    </xf>
    <xf numFmtId="0" fontId="0" fillId="0" borderId="60" xfId="0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167" fontId="0" fillId="2" borderId="20" xfId="0" applyNumberFormat="1" applyFill="1" applyBorder="1" applyAlignment="1" applyProtection="1">
      <alignment horizontal="center" vertical="center"/>
      <protection locked="0"/>
    </xf>
    <xf numFmtId="167" fontId="0" fillId="2" borderId="27" xfId="0" applyNumberForma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167" fontId="0" fillId="2" borderId="38" xfId="0" applyNumberFormat="1" applyFill="1" applyBorder="1" applyAlignment="1" applyProtection="1">
      <alignment horizontal="center" vertical="center"/>
      <protection locked="0"/>
    </xf>
    <xf numFmtId="167" fontId="0" fillId="2" borderId="11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167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167" fontId="0" fillId="2" borderId="43" xfId="0" applyNumberFormat="1" applyFill="1" applyBorder="1" applyAlignment="1" applyProtection="1">
      <alignment horizontal="center" vertical="center"/>
      <protection locked="0"/>
    </xf>
    <xf numFmtId="167" fontId="0" fillId="2" borderId="44" xfId="0" applyNumberFormat="1" applyFill="1" applyBorder="1" applyAlignment="1" applyProtection="1">
      <alignment horizontal="center" vertical="center"/>
      <protection locked="0"/>
    </xf>
    <xf numFmtId="167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center" vertical="center"/>
    </xf>
    <xf numFmtId="1" fontId="13" fillId="2" borderId="34" xfId="0" applyNumberFormat="1" applyFont="1" applyFill="1" applyBorder="1" applyAlignment="1" applyProtection="1">
      <alignment horizontal="center" vertical="center"/>
      <protection locked="0"/>
    </xf>
    <xf numFmtId="1" fontId="13" fillId="2" borderId="35" xfId="0" applyNumberFormat="1" applyFont="1" applyFill="1" applyBorder="1" applyAlignment="1" applyProtection="1">
      <alignment horizontal="center" vertical="center"/>
      <protection locked="0"/>
    </xf>
    <xf numFmtId="1" fontId="13" fillId="2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166" fontId="4" fillId="2" borderId="34" xfId="0" applyNumberFormat="1" applyFont="1" applyFill="1" applyBorder="1" applyAlignment="1" applyProtection="1">
      <alignment horizontal="center" vertical="center"/>
      <protection locked="0"/>
    </xf>
    <xf numFmtId="166" fontId="4" fillId="2" borderId="3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518160</xdr:colOff>
      <xdr:row>23</xdr:row>
      <xdr:rowOff>38100</xdr:rowOff>
    </xdr:from>
    <xdr:to>
      <xdr:col>10</xdr:col>
      <xdr:colOff>678180</xdr:colOff>
      <xdr:row>25</xdr:row>
      <xdr:rowOff>160020</xdr:rowOff>
    </xdr:to>
    <xdr:sp macro="" textlink="">
      <xdr:nvSpPr>
        <xdr:cNvPr id="1111" name="Rectangle 3">
          <a:extLst>
            <a:ext uri="{FF2B5EF4-FFF2-40B4-BE49-F238E27FC236}">
              <a16:creationId xmlns:a16="http://schemas.microsoft.com/office/drawing/2014/main" id="{27AD3649-1360-421D-94DC-7B1EEC999539}"/>
            </a:ext>
          </a:extLst>
        </xdr:cNvPr>
        <xdr:cNvSpPr>
          <a:spLocks noChangeArrowheads="1"/>
        </xdr:cNvSpPr>
      </xdr:nvSpPr>
      <xdr:spPr bwMode="auto">
        <a:xfrm>
          <a:off x="5958840" y="6629400"/>
          <a:ext cx="1600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2</xdr:col>
      <xdr:colOff>586740</xdr:colOff>
      <xdr:row>3</xdr:row>
      <xdr:rowOff>190500</xdr:rowOff>
    </xdr:to>
    <xdr:pic>
      <xdr:nvPicPr>
        <xdr:cNvPr id="1112" name="Image 1">
          <a:extLst>
            <a:ext uri="{FF2B5EF4-FFF2-40B4-BE49-F238E27FC236}">
              <a16:creationId xmlns:a16="http://schemas.microsoft.com/office/drawing/2014/main" id="{60A3DF51-831D-4803-966D-7BD0A85C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06680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518160</xdr:colOff>
      <xdr:row>23</xdr:row>
      <xdr:rowOff>38100</xdr:rowOff>
    </xdr:from>
    <xdr:to>
      <xdr:col>3</xdr:col>
      <xdr:colOff>678180</xdr:colOff>
      <xdr:row>25</xdr:row>
      <xdr:rowOff>160020</xdr:rowOff>
    </xdr:to>
    <xdr:sp macro="" textlink="">
      <xdr:nvSpPr>
        <xdr:cNvPr id="1113" name="Rectangle 3">
          <a:extLst>
            <a:ext uri="{FF2B5EF4-FFF2-40B4-BE49-F238E27FC236}">
              <a16:creationId xmlns:a16="http://schemas.microsoft.com/office/drawing/2014/main" id="{BB37EF01-7F68-429E-939A-CA9B722CF423}"/>
            </a:ext>
          </a:extLst>
        </xdr:cNvPr>
        <xdr:cNvSpPr>
          <a:spLocks noChangeArrowheads="1"/>
        </xdr:cNvSpPr>
      </xdr:nvSpPr>
      <xdr:spPr bwMode="auto">
        <a:xfrm>
          <a:off x="2301240" y="6629400"/>
          <a:ext cx="1600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zoomScale="115" zoomScaleNormal="115" workbookViewId="0">
      <selection activeCell="D3" sqref="D3:M3"/>
    </sheetView>
  </sheetViews>
  <sheetFormatPr baseColWidth="10" defaultColWidth="11.44140625" defaultRowHeight="14.4" x14ac:dyDescent="0.3"/>
  <cols>
    <col min="1" max="1" width="4.6640625" style="9" customWidth="1"/>
    <col min="2" max="2" width="5.6640625" style="9" customWidth="1"/>
    <col min="3" max="3" width="15.6640625" style="9" customWidth="1"/>
    <col min="4" max="4" width="13.6640625" style="9" customWidth="1"/>
    <col min="5" max="5" width="7.6640625" style="9" customWidth="1"/>
    <col min="6" max="6" width="4" style="9" customWidth="1"/>
    <col min="7" max="8" width="3.33203125" style="9" customWidth="1"/>
    <col min="9" max="9" width="5.6640625" style="9" customWidth="1"/>
    <col min="10" max="10" width="15.6640625" style="9" customWidth="1"/>
    <col min="11" max="11" width="13.6640625" style="9" customWidth="1"/>
    <col min="12" max="12" width="7.6640625" style="9" customWidth="1"/>
    <col min="13" max="13" width="4" style="9" customWidth="1"/>
    <col min="14" max="14" width="5.5546875" style="16" customWidth="1"/>
    <col min="15" max="16384" width="11.44140625" style="9"/>
  </cols>
  <sheetData>
    <row r="1" spans="1:13" ht="21.75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29</v>
      </c>
    </row>
    <row r="2" spans="1:13" ht="21.7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73.5" customHeight="1" x14ac:dyDescent="0.3">
      <c r="D3" s="217" t="s">
        <v>42</v>
      </c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9.5" customHeight="1" thickBot="1" x14ac:dyDescent="0.35"/>
    <row r="5" spans="1:13" ht="18.600000000000001" thickBot="1" x14ac:dyDescent="0.35">
      <c r="A5" s="218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</row>
    <row r="7" spans="1:13" ht="30" customHeight="1" x14ac:dyDescent="0.3">
      <c r="D7" s="201" t="s">
        <v>30</v>
      </c>
      <c r="E7" s="213"/>
      <c r="F7" s="214"/>
      <c r="G7" s="215"/>
      <c r="H7" s="215"/>
      <c r="I7" s="216"/>
    </row>
    <row r="8" spans="1:13" s="18" customFormat="1" ht="18" customHeight="1" x14ac:dyDescent="0.3">
      <c r="A8" s="111" t="s">
        <v>39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18" customFormat="1" ht="30" customHeight="1" x14ac:dyDescent="0.3">
      <c r="A9" s="201" t="s">
        <v>1</v>
      </c>
      <c r="B9" s="202"/>
      <c r="C9" s="221"/>
      <c r="D9" s="222"/>
      <c r="E9" s="19"/>
      <c r="F9" s="19"/>
      <c r="J9" s="201" t="s">
        <v>31</v>
      </c>
      <c r="K9" s="202"/>
      <c r="L9" s="223"/>
      <c r="M9" s="224"/>
    </row>
    <row r="10" spans="1:13" s="18" customFormat="1" ht="12.75" customHeight="1" x14ac:dyDescent="0.3"/>
    <row r="11" spans="1:13" s="18" customFormat="1" ht="30" customHeight="1" x14ac:dyDescent="0.3">
      <c r="A11" s="201" t="s">
        <v>2</v>
      </c>
      <c r="B11" s="202"/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s="18" customFormat="1" ht="18" customHeight="1" thickBot="1" x14ac:dyDescent="0.35"/>
    <row r="13" spans="1:13" s="18" customFormat="1" ht="18" customHeight="1" x14ac:dyDescent="0.3">
      <c r="A13" s="20"/>
      <c r="B13" s="21" t="s">
        <v>3</v>
      </c>
      <c r="C13" s="22"/>
      <c r="D13" s="1"/>
      <c r="E13" s="206" t="s">
        <v>4</v>
      </c>
      <c r="F13" s="207"/>
      <c r="I13" s="21" t="s">
        <v>3</v>
      </c>
      <c r="J13" s="22"/>
      <c r="K13" s="1"/>
      <c r="L13" s="206" t="s">
        <v>5</v>
      </c>
      <c r="M13" s="207"/>
    </row>
    <row r="14" spans="1:13" s="18" customFormat="1" ht="18" customHeight="1" thickBot="1" x14ac:dyDescent="0.35">
      <c r="A14" s="23"/>
      <c r="B14" s="210" t="s">
        <v>6</v>
      </c>
      <c r="C14" s="211"/>
      <c r="D14" s="212"/>
      <c r="E14" s="208"/>
      <c r="F14" s="209"/>
      <c r="I14" s="210" t="s">
        <v>6</v>
      </c>
      <c r="J14" s="211"/>
      <c r="K14" s="212"/>
      <c r="L14" s="208"/>
      <c r="M14" s="209"/>
    </row>
    <row r="15" spans="1:13" s="18" customFormat="1" ht="18" customHeight="1" x14ac:dyDescent="0.3">
      <c r="A15" s="24"/>
      <c r="B15" s="191"/>
      <c r="C15" s="192"/>
      <c r="D15" s="192"/>
      <c r="E15" s="192"/>
      <c r="F15" s="193"/>
      <c r="I15" s="191"/>
      <c r="J15" s="192"/>
      <c r="K15" s="192"/>
      <c r="L15" s="192"/>
      <c r="M15" s="193"/>
    </row>
    <row r="16" spans="1:13" s="18" customFormat="1" ht="18" customHeight="1" thickBot="1" x14ac:dyDescent="0.35">
      <c r="A16" s="24"/>
      <c r="B16" s="194"/>
      <c r="C16" s="195"/>
      <c r="D16" s="195"/>
      <c r="E16" s="195"/>
      <c r="F16" s="196"/>
      <c r="I16" s="194"/>
      <c r="J16" s="195"/>
      <c r="K16" s="195"/>
      <c r="L16" s="195"/>
      <c r="M16" s="196"/>
    </row>
    <row r="17" spans="1:13" s="18" customFormat="1" ht="18" customHeight="1" x14ac:dyDescent="0.3"/>
    <row r="18" spans="1:13" s="18" customFormat="1" ht="15.75" customHeight="1" thickBot="1" x14ac:dyDescent="0.35">
      <c r="A18" s="9"/>
      <c r="B18" s="18" t="s">
        <v>7</v>
      </c>
      <c r="I18" s="18" t="s">
        <v>7</v>
      </c>
    </row>
    <row r="19" spans="1:13" s="18" customFormat="1" ht="18" customHeight="1" x14ac:dyDescent="0.3">
      <c r="A19" s="2"/>
      <c r="B19" s="3" t="s">
        <v>8</v>
      </c>
      <c r="C19" s="25"/>
      <c r="D19" s="197"/>
      <c r="E19" s="198"/>
      <c r="F19" s="199"/>
      <c r="I19" s="3" t="s">
        <v>8</v>
      </c>
      <c r="J19" s="25"/>
      <c r="K19" s="197"/>
      <c r="L19" s="198"/>
      <c r="M19" s="199"/>
    </row>
    <row r="20" spans="1:13" s="18" customFormat="1" ht="18" customHeight="1" thickBot="1" x14ac:dyDescent="0.35">
      <c r="A20" s="2"/>
      <c r="B20" s="4" t="s">
        <v>9</v>
      </c>
      <c r="C20" s="166"/>
      <c r="D20" s="200"/>
      <c r="E20" s="200"/>
      <c r="F20" s="167"/>
      <c r="I20" s="4" t="s">
        <v>9</v>
      </c>
      <c r="J20" s="166"/>
      <c r="K20" s="200"/>
      <c r="L20" s="200"/>
      <c r="M20" s="167"/>
    </row>
    <row r="21" spans="1:13" s="18" customFormat="1" ht="18" customHeight="1" x14ac:dyDescent="0.3">
      <c r="A21" s="5"/>
      <c r="B21" s="6"/>
      <c r="C21" s="6"/>
      <c r="D21" s="6"/>
      <c r="E21" s="6"/>
      <c r="F21" s="6"/>
      <c r="G21" s="7"/>
      <c r="H21" s="7"/>
      <c r="I21" s="6"/>
      <c r="J21" s="6"/>
      <c r="K21" s="6"/>
      <c r="L21" s="6"/>
      <c r="M21" s="6"/>
    </row>
    <row r="22" spans="1:13" ht="37.5" customHeight="1" thickBot="1" x14ac:dyDescent="0.35">
      <c r="A22" s="26"/>
      <c r="B22" s="190" t="s">
        <v>10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15" thickBot="1" x14ac:dyDescent="0.35">
      <c r="A23" s="27"/>
      <c r="B23" s="28"/>
      <c r="C23" s="144" t="s">
        <v>11</v>
      </c>
      <c r="D23" s="144"/>
      <c r="E23" s="25" t="s">
        <v>12</v>
      </c>
      <c r="F23" s="29"/>
      <c r="I23" s="28"/>
      <c r="J23" s="144" t="s">
        <v>11</v>
      </c>
      <c r="K23" s="144"/>
      <c r="L23" s="25" t="s">
        <v>12</v>
      </c>
      <c r="M23" s="29"/>
    </row>
    <row r="24" spans="1:13" ht="30.75" customHeight="1" thickBot="1" x14ac:dyDescent="0.35">
      <c r="A24" s="27"/>
      <c r="B24" s="30">
        <v>1</v>
      </c>
      <c r="C24" s="79"/>
      <c r="D24" s="80"/>
      <c r="E24" s="189"/>
      <c r="F24" s="186"/>
      <c r="I24" s="30">
        <v>1</v>
      </c>
      <c r="J24" s="79"/>
      <c r="K24" s="80"/>
      <c r="L24" s="189"/>
      <c r="M24" s="186"/>
    </row>
    <row r="25" spans="1:13" ht="30.75" customHeight="1" thickBot="1" x14ac:dyDescent="0.35">
      <c r="A25" s="27"/>
      <c r="B25" s="30">
        <v>2</v>
      </c>
      <c r="C25" s="79"/>
      <c r="D25" s="80"/>
      <c r="E25" s="185"/>
      <c r="F25" s="186"/>
      <c r="I25" s="30">
        <v>2</v>
      </c>
      <c r="J25" s="79"/>
      <c r="K25" s="80"/>
      <c r="L25" s="185"/>
      <c r="M25" s="186"/>
    </row>
    <row r="26" spans="1:13" ht="30.75" customHeight="1" thickBot="1" x14ac:dyDescent="0.35">
      <c r="A26" s="27"/>
      <c r="B26" s="30">
        <v>3</v>
      </c>
      <c r="C26" s="79"/>
      <c r="D26" s="80"/>
      <c r="E26" s="185"/>
      <c r="F26" s="186"/>
      <c r="I26" s="30">
        <v>3</v>
      </c>
      <c r="J26" s="79"/>
      <c r="K26" s="80"/>
      <c r="L26" s="185"/>
      <c r="M26" s="186"/>
    </row>
    <row r="27" spans="1:13" ht="30.75" customHeight="1" thickBot="1" x14ac:dyDescent="0.35">
      <c r="A27" s="27"/>
      <c r="B27" s="30">
        <v>4</v>
      </c>
      <c r="C27" s="79"/>
      <c r="D27" s="80"/>
      <c r="E27" s="185"/>
      <c r="F27" s="186"/>
      <c r="I27" s="30">
        <v>4</v>
      </c>
      <c r="J27" s="79"/>
      <c r="K27" s="80"/>
      <c r="L27" s="185"/>
      <c r="M27" s="186"/>
    </row>
    <row r="28" spans="1:13" ht="30.75" customHeight="1" thickBot="1" x14ac:dyDescent="0.35">
      <c r="A28" s="27"/>
      <c r="B28" s="30">
        <v>5</v>
      </c>
      <c r="C28" s="79"/>
      <c r="D28" s="80"/>
      <c r="E28" s="185"/>
      <c r="F28" s="186"/>
      <c r="I28" s="30">
        <v>5</v>
      </c>
      <c r="J28" s="79"/>
      <c r="K28" s="80"/>
      <c r="L28" s="185"/>
      <c r="M28" s="186"/>
    </row>
    <row r="29" spans="1:13" ht="30.75" customHeight="1" thickBot="1" x14ac:dyDescent="0.35">
      <c r="A29" s="27"/>
      <c r="B29" s="30">
        <v>6</v>
      </c>
      <c r="C29" s="79"/>
      <c r="D29" s="80"/>
      <c r="E29" s="185"/>
      <c r="F29" s="186"/>
      <c r="I29" s="30">
        <v>6</v>
      </c>
      <c r="J29" s="79"/>
      <c r="K29" s="80"/>
      <c r="L29" s="185"/>
      <c r="M29" s="186"/>
    </row>
    <row r="30" spans="1:13" ht="30.75" customHeight="1" thickBot="1" x14ac:dyDescent="0.35">
      <c r="A30" s="27"/>
      <c r="B30" s="30">
        <v>7</v>
      </c>
      <c r="C30" s="79"/>
      <c r="D30" s="80"/>
      <c r="E30" s="185"/>
      <c r="F30" s="186"/>
      <c r="I30" s="30">
        <v>7</v>
      </c>
      <c r="J30" s="79"/>
      <c r="K30" s="80"/>
      <c r="L30" s="185"/>
      <c r="M30" s="186"/>
    </row>
    <row r="31" spans="1:13" ht="30.75" customHeight="1" thickBot="1" x14ac:dyDescent="0.35">
      <c r="A31" s="27"/>
      <c r="B31" s="31">
        <v>8</v>
      </c>
      <c r="C31" s="79"/>
      <c r="D31" s="80"/>
      <c r="E31" s="175"/>
      <c r="F31" s="176"/>
      <c r="I31" s="31">
        <v>8</v>
      </c>
      <c r="J31" s="79"/>
      <c r="K31" s="80"/>
      <c r="L31" s="175"/>
      <c r="M31" s="176"/>
    </row>
    <row r="32" spans="1:13" ht="10.5" customHeight="1" x14ac:dyDescent="0.3">
      <c r="A32" s="8"/>
      <c r="B32" s="6"/>
      <c r="C32" s="6"/>
      <c r="D32" s="6"/>
      <c r="E32" s="6"/>
      <c r="F32" s="6"/>
      <c r="I32" s="8"/>
      <c r="J32" s="6"/>
      <c r="K32" s="6"/>
      <c r="L32" s="6"/>
      <c r="M32" s="6"/>
    </row>
    <row r="33" spans="1:13" ht="25.8" x14ac:dyDescent="0.3">
      <c r="D33" s="32" t="s">
        <v>13</v>
      </c>
      <c r="E33" s="32"/>
      <c r="F33" s="32"/>
      <c r="G33" s="32"/>
      <c r="H33" s="32"/>
      <c r="I33" s="32"/>
      <c r="J33" s="32"/>
      <c r="K33" s="32"/>
    </row>
    <row r="34" spans="1:13" ht="15" customHeight="1" x14ac:dyDescent="0.3">
      <c r="A34" s="187" t="s">
        <v>32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 ht="15" customHeight="1" x14ac:dyDescent="0.3">
      <c r="A35" s="188" t="s">
        <v>33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 ht="15" customHeight="1" x14ac:dyDescent="0.3">
      <c r="A36" s="188" t="s">
        <v>34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13" ht="15" customHeight="1" x14ac:dyDescent="0.3">
      <c r="A37" s="187" t="s">
        <v>35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ht="4.5" customHeight="1" x14ac:dyDescent="0.3">
      <c r="D38" s="33"/>
    </row>
    <row r="39" spans="1:13" ht="23.4" x14ac:dyDescent="0.3">
      <c r="A39" s="34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4.5" customHeight="1" x14ac:dyDescent="0.3">
      <c r="A40" s="36"/>
      <c r="B40" s="36"/>
      <c r="C40" s="36"/>
      <c r="D40" s="36"/>
      <c r="E40" s="36"/>
      <c r="F40" s="36"/>
      <c r="G40" s="36"/>
      <c r="H40" s="36"/>
      <c r="I40" s="36"/>
    </row>
    <row r="41" spans="1:13" ht="21.9" customHeight="1" x14ac:dyDescent="0.3">
      <c r="B41" s="177" t="s">
        <v>15</v>
      </c>
      <c r="C41" s="178"/>
      <c r="D41" s="179"/>
      <c r="E41" s="180" t="s">
        <v>4</v>
      </c>
      <c r="F41" s="181"/>
      <c r="I41" s="177" t="s">
        <v>15</v>
      </c>
      <c r="J41" s="178"/>
      <c r="K41" s="179"/>
      <c r="L41" s="180" t="s">
        <v>5</v>
      </c>
      <c r="M41" s="181"/>
    </row>
    <row r="42" spans="1:13" ht="21.9" customHeight="1" x14ac:dyDescent="0.3">
      <c r="B42" s="182" t="str">
        <f>IF(B15="","",B15)</f>
        <v/>
      </c>
      <c r="C42" s="184"/>
      <c r="D42" s="183"/>
      <c r="E42" s="182"/>
      <c r="F42" s="183"/>
      <c r="I42" s="182" t="str">
        <f>IF(I15="","",I15)</f>
        <v/>
      </c>
      <c r="J42" s="184"/>
      <c r="K42" s="183"/>
      <c r="L42" s="182"/>
      <c r="M42" s="183"/>
    </row>
    <row r="43" spans="1:13" ht="6" customHeight="1" thickBot="1" x14ac:dyDescent="0.35"/>
    <row r="44" spans="1:13" ht="17.100000000000001" customHeight="1" thickBot="1" x14ac:dyDescent="0.35">
      <c r="A44" s="142" t="s">
        <v>16</v>
      </c>
      <c r="B44" s="143" t="s">
        <v>17</v>
      </c>
      <c r="C44" s="144"/>
      <c r="D44" s="171"/>
      <c r="E44" s="37" t="s">
        <v>18</v>
      </c>
      <c r="F44" s="38" t="s">
        <v>19</v>
      </c>
      <c r="I44" s="143" t="s">
        <v>17</v>
      </c>
      <c r="J44" s="144"/>
      <c r="K44" s="171"/>
      <c r="L44" s="39" t="s">
        <v>18</v>
      </c>
      <c r="M44" s="40" t="s">
        <v>19</v>
      </c>
    </row>
    <row r="45" spans="1:13" ht="17.100000000000001" customHeight="1" x14ac:dyDescent="0.3">
      <c r="A45" s="142"/>
      <c r="B45" s="41">
        <v>1</v>
      </c>
      <c r="C45" s="107"/>
      <c r="D45" s="108"/>
      <c r="E45" s="10"/>
      <c r="F45" s="42" t="str">
        <f t="shared" ref="F45:F50" si="0">IF(E45="","",IF(E45=13,2,0))</f>
        <v/>
      </c>
      <c r="G45" s="43" t="s">
        <v>20</v>
      </c>
      <c r="I45" s="41">
        <v>1</v>
      </c>
      <c r="J45" s="108"/>
      <c r="K45" s="174"/>
      <c r="L45" s="11"/>
      <c r="M45" s="44" t="str">
        <f t="shared" ref="M45:M50" si="1">IF(L45="","",IF(L45=13,2,0))</f>
        <v/>
      </c>
    </row>
    <row r="46" spans="1:13" ht="17.100000000000001" customHeight="1" x14ac:dyDescent="0.3">
      <c r="A46" s="142"/>
      <c r="B46" s="45">
        <v>2</v>
      </c>
      <c r="C46" s="107"/>
      <c r="D46" s="108"/>
      <c r="E46" s="12"/>
      <c r="F46" s="46" t="str">
        <f t="shared" si="0"/>
        <v/>
      </c>
      <c r="G46" s="43" t="s">
        <v>20</v>
      </c>
      <c r="I46" s="45">
        <v>2</v>
      </c>
      <c r="J46" s="138"/>
      <c r="K46" s="170"/>
      <c r="L46" s="13"/>
      <c r="M46" s="47" t="str">
        <f t="shared" si="1"/>
        <v/>
      </c>
    </row>
    <row r="47" spans="1:13" ht="17.100000000000001" customHeight="1" x14ac:dyDescent="0.3">
      <c r="A47" s="142"/>
      <c r="B47" s="45">
        <v>3</v>
      </c>
      <c r="C47" s="107"/>
      <c r="D47" s="108"/>
      <c r="E47" s="12"/>
      <c r="F47" s="46" t="str">
        <f t="shared" si="0"/>
        <v/>
      </c>
      <c r="G47" s="43" t="s">
        <v>20</v>
      </c>
      <c r="I47" s="45">
        <v>3</v>
      </c>
      <c r="J47" s="138"/>
      <c r="K47" s="170"/>
      <c r="L47" s="13"/>
      <c r="M47" s="47" t="str">
        <f t="shared" si="1"/>
        <v/>
      </c>
    </row>
    <row r="48" spans="1:13" ht="17.100000000000001" customHeight="1" x14ac:dyDescent="0.3">
      <c r="A48" s="142"/>
      <c r="B48" s="45">
        <v>4</v>
      </c>
      <c r="C48" s="107"/>
      <c r="D48" s="108"/>
      <c r="E48" s="12"/>
      <c r="F48" s="46" t="str">
        <f t="shared" si="0"/>
        <v/>
      </c>
      <c r="G48" s="43" t="s">
        <v>20</v>
      </c>
      <c r="I48" s="45">
        <v>4</v>
      </c>
      <c r="J48" s="138"/>
      <c r="K48" s="170"/>
      <c r="L48" s="13"/>
      <c r="M48" s="47" t="str">
        <f t="shared" si="1"/>
        <v/>
      </c>
    </row>
    <row r="49" spans="1:13" ht="17.100000000000001" customHeight="1" x14ac:dyDescent="0.3">
      <c r="A49" s="142"/>
      <c r="B49" s="45">
        <v>5</v>
      </c>
      <c r="C49" s="107"/>
      <c r="D49" s="108"/>
      <c r="E49" s="12"/>
      <c r="F49" s="46" t="str">
        <f t="shared" si="0"/>
        <v/>
      </c>
      <c r="G49" s="43" t="s">
        <v>20</v>
      </c>
      <c r="I49" s="45">
        <v>5</v>
      </c>
      <c r="J49" s="138"/>
      <c r="K49" s="170"/>
      <c r="L49" s="13"/>
      <c r="M49" s="47" t="str">
        <f t="shared" si="1"/>
        <v/>
      </c>
    </row>
    <row r="50" spans="1:13" ht="17.100000000000001" customHeight="1" thickBot="1" x14ac:dyDescent="0.35">
      <c r="A50" s="142"/>
      <c r="B50" s="48">
        <v>6</v>
      </c>
      <c r="C50" s="107"/>
      <c r="D50" s="108"/>
      <c r="E50" s="14"/>
      <c r="F50" s="49" t="str">
        <f t="shared" si="0"/>
        <v/>
      </c>
      <c r="G50" s="43" t="s">
        <v>20</v>
      </c>
      <c r="I50" s="48">
        <v>6</v>
      </c>
      <c r="J50" s="95"/>
      <c r="K50" s="96"/>
      <c r="L50" s="15"/>
      <c r="M50" s="50" t="str">
        <f t="shared" si="1"/>
        <v/>
      </c>
    </row>
    <row r="51" spans="1:13" ht="18.600000000000001" thickBot="1" x14ac:dyDescent="0.35">
      <c r="A51" s="142"/>
      <c r="B51" s="37"/>
      <c r="C51" s="51" t="s">
        <v>21</v>
      </c>
      <c r="D51" s="52">
        <f>SUM(E45:E50)</f>
        <v>0</v>
      </c>
      <c r="E51" s="53" t="str">
        <f>IF(D51&gt;0,D51,"")</f>
        <v/>
      </c>
      <c r="F51" s="54" t="str">
        <f>IF(E51="","",SUM(F45:F50))</f>
        <v/>
      </c>
      <c r="I51" s="37"/>
      <c r="J51" s="51" t="s">
        <v>21</v>
      </c>
      <c r="K51" s="55">
        <f>SUM(L45:L50)</f>
        <v>0</v>
      </c>
      <c r="L51" s="56" t="str">
        <f>IF(K51&gt;0,K51,"")</f>
        <v/>
      </c>
      <c r="M51" s="54" t="str">
        <f>IF(L51="","",SUM(M45:M50))</f>
        <v/>
      </c>
    </row>
    <row r="52" spans="1:13" ht="15" customHeight="1" thickBot="1" x14ac:dyDescent="0.35">
      <c r="B52" s="26"/>
      <c r="C52" s="26"/>
      <c r="D52" s="26"/>
      <c r="E52" s="81">
        <f>IF(E51="",0,E51)</f>
        <v>0</v>
      </c>
      <c r="F52" s="81">
        <f>IF(F51="",0,F51)</f>
        <v>0</v>
      </c>
      <c r="G52" s="26"/>
      <c r="H52" s="26"/>
      <c r="I52" s="26"/>
      <c r="J52" s="26"/>
      <c r="K52" s="26"/>
      <c r="L52" s="81">
        <f>IF(L51="",0,L51)</f>
        <v>0</v>
      </c>
      <c r="M52" s="81">
        <f>IF(M51="",0,M51)</f>
        <v>0</v>
      </c>
    </row>
    <row r="53" spans="1:13" ht="17.100000000000001" customHeight="1" thickBot="1" x14ac:dyDescent="0.35">
      <c r="A53" s="142" t="s">
        <v>22</v>
      </c>
      <c r="B53" s="143" t="s">
        <v>17</v>
      </c>
      <c r="C53" s="144"/>
      <c r="D53" s="171"/>
      <c r="E53" s="37" t="s">
        <v>18</v>
      </c>
      <c r="F53" s="38" t="s">
        <v>19</v>
      </c>
      <c r="G53" s="8"/>
      <c r="H53" s="8"/>
      <c r="I53" s="143" t="s">
        <v>17</v>
      </c>
      <c r="J53" s="144"/>
      <c r="K53" s="171"/>
      <c r="L53" s="37" t="s">
        <v>18</v>
      </c>
      <c r="M53" s="38" t="s">
        <v>19</v>
      </c>
    </row>
    <row r="54" spans="1:13" ht="17.100000000000001" customHeight="1" x14ac:dyDescent="0.3">
      <c r="A54" s="142"/>
      <c r="B54" s="41">
        <v>1</v>
      </c>
      <c r="C54" s="172"/>
      <c r="D54" s="93"/>
      <c r="E54" s="173"/>
      <c r="F54" s="168" t="str">
        <f>IF(E54="","",IF(E54=13,4,0))</f>
        <v/>
      </c>
      <c r="G54" s="169" t="s">
        <v>20</v>
      </c>
      <c r="H54" s="134"/>
      <c r="I54" s="41">
        <v>1</v>
      </c>
      <c r="J54" s="92"/>
      <c r="K54" s="93"/>
      <c r="L54" s="162"/>
      <c r="M54" s="168" t="str">
        <f>IF(L54="","",IF(L54=13,4,0))</f>
        <v/>
      </c>
    </row>
    <row r="55" spans="1:13" ht="17.100000000000001" customHeight="1" thickBot="1" x14ac:dyDescent="0.35">
      <c r="A55" s="142"/>
      <c r="B55" s="48">
        <v>2</v>
      </c>
      <c r="C55" s="166"/>
      <c r="D55" s="167"/>
      <c r="E55" s="163"/>
      <c r="F55" s="165" t="str">
        <f>IF(E55="","",IF(E55=13,2,0))</f>
        <v/>
      </c>
      <c r="G55" s="169"/>
      <c r="H55" s="134"/>
      <c r="I55" s="48">
        <v>2</v>
      </c>
      <c r="J55" s="166"/>
      <c r="K55" s="167"/>
      <c r="L55" s="163"/>
      <c r="M55" s="165" t="str">
        <f>IF(L55="","",IF(L55=13,2,0))</f>
        <v/>
      </c>
    </row>
    <row r="56" spans="1:13" ht="17.100000000000001" customHeight="1" x14ac:dyDescent="0.3">
      <c r="A56" s="142"/>
      <c r="B56" s="58">
        <v>1</v>
      </c>
      <c r="C56" s="160"/>
      <c r="D56" s="161"/>
      <c r="E56" s="162"/>
      <c r="F56" s="164" t="str">
        <f>IF(E56="","",IF(E56=13,4,0))</f>
        <v/>
      </c>
      <c r="G56" s="134" t="s">
        <v>20</v>
      </c>
      <c r="H56" s="141"/>
      <c r="I56" s="58">
        <v>1</v>
      </c>
      <c r="J56" s="92"/>
      <c r="K56" s="93"/>
      <c r="L56" s="162"/>
      <c r="M56" s="168" t="str">
        <f>IF(L56="","",IF(L56=13,4,0))</f>
        <v/>
      </c>
    </row>
    <row r="57" spans="1:13" ht="17.100000000000001" customHeight="1" thickBot="1" x14ac:dyDescent="0.35">
      <c r="A57" s="142"/>
      <c r="B57" s="59">
        <v>2</v>
      </c>
      <c r="C57" s="166"/>
      <c r="D57" s="167"/>
      <c r="E57" s="163"/>
      <c r="F57" s="165" t="str">
        <f>IF(E57="","",IF(E57=13,2,0))</f>
        <v/>
      </c>
      <c r="G57" s="134"/>
      <c r="H57" s="141"/>
      <c r="I57" s="59">
        <v>2</v>
      </c>
      <c r="J57" s="166"/>
      <c r="K57" s="167"/>
      <c r="L57" s="163"/>
      <c r="M57" s="165" t="str">
        <f>IF(L57="","",IF(L57=13,2,0))</f>
        <v/>
      </c>
    </row>
    <row r="58" spans="1:13" ht="17.100000000000001" customHeight="1" x14ac:dyDescent="0.3">
      <c r="A58" s="142"/>
      <c r="B58" s="41">
        <v>1</v>
      </c>
      <c r="C58" s="160"/>
      <c r="D58" s="161"/>
      <c r="E58" s="162"/>
      <c r="F58" s="164" t="str">
        <f>IF(E58="","",IF(E58=13,4,0))</f>
        <v/>
      </c>
      <c r="G58" s="134" t="s">
        <v>20</v>
      </c>
      <c r="H58" s="141"/>
      <c r="I58" s="41">
        <v>1</v>
      </c>
      <c r="J58" s="92"/>
      <c r="K58" s="93"/>
      <c r="L58" s="162"/>
      <c r="M58" s="168" t="str">
        <f>IF(L58="","",IF(L58=13,4,0))</f>
        <v/>
      </c>
    </row>
    <row r="59" spans="1:13" ht="17.100000000000001" customHeight="1" thickBot="1" x14ac:dyDescent="0.35">
      <c r="A59" s="142"/>
      <c r="B59" s="48">
        <v>2</v>
      </c>
      <c r="C59" s="166"/>
      <c r="D59" s="167"/>
      <c r="E59" s="163"/>
      <c r="F59" s="165" t="str">
        <f>IF(E59="","",IF(E59=13,2,0))</f>
        <v/>
      </c>
      <c r="G59" s="134"/>
      <c r="H59" s="141"/>
      <c r="I59" s="48">
        <v>2</v>
      </c>
      <c r="J59" s="166"/>
      <c r="K59" s="167"/>
      <c r="L59" s="163"/>
      <c r="M59" s="165" t="str">
        <f>IF(L59="","",IF(L59=13,2,0))</f>
        <v/>
      </c>
    </row>
    <row r="60" spans="1:13" ht="17.100000000000001" customHeight="1" x14ac:dyDescent="0.3">
      <c r="A60" s="142"/>
      <c r="B60" s="151" t="s">
        <v>23</v>
      </c>
      <c r="C60" s="152"/>
      <c r="D60" s="157"/>
      <c r="E60" s="158"/>
      <c r="F60" s="159"/>
      <c r="G60" s="60"/>
      <c r="H60" s="61"/>
      <c r="I60" s="153" t="s">
        <v>23</v>
      </c>
      <c r="J60" s="154"/>
      <c r="K60" s="91"/>
      <c r="L60" s="92"/>
      <c r="M60" s="93"/>
    </row>
    <row r="61" spans="1:13" ht="17.100000000000001" customHeight="1" x14ac:dyDescent="0.3">
      <c r="A61" s="142"/>
      <c r="B61" s="145" t="s">
        <v>24</v>
      </c>
      <c r="C61" s="146"/>
      <c r="D61" s="82"/>
      <c r="E61" s="83"/>
      <c r="F61" s="84"/>
      <c r="G61" s="60"/>
      <c r="H61" s="61"/>
      <c r="I61" s="147" t="s">
        <v>24</v>
      </c>
      <c r="J61" s="148"/>
      <c r="K61" s="82"/>
      <c r="L61" s="83"/>
      <c r="M61" s="84"/>
    </row>
    <row r="62" spans="1:13" ht="17.100000000000001" customHeight="1" x14ac:dyDescent="0.3">
      <c r="A62" s="142"/>
      <c r="B62" s="149" t="s">
        <v>25</v>
      </c>
      <c r="C62" s="150"/>
      <c r="D62" s="85"/>
      <c r="E62" s="86"/>
      <c r="F62" s="87"/>
      <c r="G62" s="60"/>
      <c r="H62" s="61"/>
      <c r="I62" s="123" t="s">
        <v>25</v>
      </c>
      <c r="J62" s="124"/>
      <c r="K62" s="94"/>
      <c r="L62" s="95"/>
      <c r="M62" s="96"/>
    </row>
    <row r="63" spans="1:13" ht="17.100000000000001" customHeight="1" thickBot="1" x14ac:dyDescent="0.35">
      <c r="A63" s="142"/>
      <c r="B63" s="125" t="s">
        <v>26</v>
      </c>
      <c r="C63" s="126"/>
      <c r="D63" s="88"/>
      <c r="E63" s="89"/>
      <c r="F63" s="90"/>
      <c r="G63" s="60"/>
      <c r="H63" s="61"/>
      <c r="I63" s="155" t="s">
        <v>26</v>
      </c>
      <c r="J63" s="156"/>
      <c r="K63" s="88"/>
      <c r="L63" s="89"/>
      <c r="M63" s="90"/>
    </row>
    <row r="64" spans="1:13" ht="18.600000000000001" thickBot="1" x14ac:dyDescent="0.35">
      <c r="A64" s="142"/>
      <c r="B64" s="62"/>
      <c r="C64" s="63" t="s">
        <v>21</v>
      </c>
      <c r="D64" s="64">
        <f>SUM(E54:E59)</f>
        <v>0</v>
      </c>
      <c r="E64" s="65" t="str">
        <f>IF(D64&gt;0,D64,"")</f>
        <v/>
      </c>
      <c r="F64" s="66" t="str">
        <f>IF(E64="","",SUM(F54:F59))</f>
        <v/>
      </c>
      <c r="G64" s="26"/>
      <c r="I64" s="62"/>
      <c r="J64" s="51" t="s">
        <v>21</v>
      </c>
      <c r="K64" s="67">
        <f>SUM(L54:L59)</f>
        <v>0</v>
      </c>
      <c r="L64" s="65" t="str">
        <f>IF(K64&gt;0,K64,"")</f>
        <v/>
      </c>
      <c r="M64" s="68" t="str">
        <f>IF(L64="","",SUM(M54:M59))</f>
        <v/>
      </c>
    </row>
    <row r="65" spans="1:13" ht="15" customHeight="1" thickBot="1" x14ac:dyDescent="0.35">
      <c r="E65" s="57">
        <f>IF(E64="",0,E64)</f>
        <v>0</v>
      </c>
      <c r="F65" s="57">
        <f>IF(F64="",0,F64)</f>
        <v>0</v>
      </c>
      <c r="L65" s="57">
        <f>IF(L64="",0,L64)</f>
        <v>0</v>
      </c>
      <c r="M65" s="57">
        <f>IF(M64="",0,M64)</f>
        <v>0</v>
      </c>
    </row>
    <row r="66" spans="1:13" ht="17.100000000000001" customHeight="1" thickBot="1" x14ac:dyDescent="0.35">
      <c r="A66" s="142" t="s">
        <v>27</v>
      </c>
      <c r="B66" s="143" t="s">
        <v>17</v>
      </c>
      <c r="C66" s="144"/>
      <c r="D66" s="144"/>
      <c r="E66" s="37" t="s">
        <v>18</v>
      </c>
      <c r="F66" s="69" t="s">
        <v>19</v>
      </c>
      <c r="G66" s="26"/>
      <c r="I66" s="143" t="s">
        <v>17</v>
      </c>
      <c r="J66" s="144"/>
      <c r="K66" s="144"/>
      <c r="L66" s="37" t="s">
        <v>18</v>
      </c>
      <c r="M66" s="78" t="s">
        <v>19</v>
      </c>
    </row>
    <row r="67" spans="1:13" ht="17.100000000000001" customHeight="1" x14ac:dyDescent="0.3">
      <c r="A67" s="142"/>
      <c r="B67" s="41">
        <v>1</v>
      </c>
      <c r="C67" s="101"/>
      <c r="D67" s="102"/>
      <c r="E67" s="132"/>
      <c r="F67" s="140" t="str">
        <f>IF(E67="","",IF(E67=13,6,0))</f>
        <v/>
      </c>
      <c r="G67" s="141" t="s">
        <v>20</v>
      </c>
      <c r="H67" s="141"/>
      <c r="I67" s="41">
        <v>1</v>
      </c>
      <c r="J67" s="92"/>
      <c r="K67" s="92"/>
      <c r="L67" s="132"/>
      <c r="M67" s="134" t="str">
        <f>IF(L67="","",IF(L67=13,6,0))</f>
        <v/>
      </c>
    </row>
    <row r="68" spans="1:13" ht="17.100000000000001" customHeight="1" x14ac:dyDescent="0.3">
      <c r="A68" s="142"/>
      <c r="B68" s="48">
        <v>2</v>
      </c>
      <c r="C68" s="137"/>
      <c r="D68" s="138"/>
      <c r="E68" s="132"/>
      <c r="F68" s="134" t="str">
        <f>IF(E68="","",IF(E68=13,2,0))</f>
        <v/>
      </c>
      <c r="G68" s="141"/>
      <c r="H68" s="141"/>
      <c r="I68" s="48">
        <v>2</v>
      </c>
      <c r="J68" s="137"/>
      <c r="K68" s="138"/>
      <c r="L68" s="132"/>
      <c r="M68" s="134" t="str">
        <f>IF(L68="","",IF(L68=13,2,0))</f>
        <v/>
      </c>
    </row>
    <row r="69" spans="1:13" ht="17.100000000000001" customHeight="1" thickBot="1" x14ac:dyDescent="0.35">
      <c r="A69" s="142"/>
      <c r="B69" s="59">
        <v>3</v>
      </c>
      <c r="C69" s="139"/>
      <c r="D69" s="136"/>
      <c r="E69" s="133"/>
      <c r="F69" s="135" t="str">
        <f>IF(E69="","",IF(E69=13,2,0))</f>
        <v/>
      </c>
      <c r="G69" s="141"/>
      <c r="H69" s="141"/>
      <c r="I69" s="59">
        <v>3</v>
      </c>
      <c r="J69" s="136"/>
      <c r="K69" s="136"/>
      <c r="L69" s="133"/>
      <c r="M69" s="135" t="str">
        <f>IF(L69="","",IF(L69=13,2,0))</f>
        <v/>
      </c>
    </row>
    <row r="70" spans="1:13" ht="17.100000000000001" customHeight="1" x14ac:dyDescent="0.3">
      <c r="A70" s="142"/>
      <c r="B70" s="58">
        <v>1</v>
      </c>
      <c r="C70" s="101"/>
      <c r="D70" s="102"/>
      <c r="E70" s="131"/>
      <c r="F70" s="140" t="str">
        <f>IF(E70="","",IF(E70=13,6,0))</f>
        <v/>
      </c>
      <c r="G70" s="141" t="s">
        <v>20</v>
      </c>
      <c r="H70" s="141"/>
      <c r="I70" s="58">
        <v>1</v>
      </c>
      <c r="J70" s="92"/>
      <c r="K70" s="92"/>
      <c r="L70" s="131"/>
      <c r="M70" s="134" t="str">
        <f>IF(L70="","",IF(L70=13,6,0))</f>
        <v/>
      </c>
    </row>
    <row r="71" spans="1:13" ht="17.100000000000001" customHeight="1" x14ac:dyDescent="0.3">
      <c r="A71" s="142"/>
      <c r="B71" s="41">
        <v>2</v>
      </c>
      <c r="C71" s="137"/>
      <c r="D71" s="138"/>
      <c r="E71" s="132"/>
      <c r="F71" s="134" t="str">
        <f>IF(E71="","",IF(E71=13,2,0))</f>
        <v/>
      </c>
      <c r="G71" s="141"/>
      <c r="H71" s="141"/>
      <c r="I71" s="41">
        <v>2</v>
      </c>
      <c r="J71" s="137"/>
      <c r="K71" s="138"/>
      <c r="L71" s="132"/>
      <c r="M71" s="134" t="str">
        <f>IF(L71="","",IF(L71=13,2,0))</f>
        <v/>
      </c>
    </row>
    <row r="72" spans="1:13" ht="17.100000000000001" customHeight="1" thickBot="1" x14ac:dyDescent="0.35">
      <c r="A72" s="142"/>
      <c r="B72" s="48">
        <v>3</v>
      </c>
      <c r="C72" s="107"/>
      <c r="D72" s="108"/>
      <c r="E72" s="133"/>
      <c r="F72" s="135" t="str">
        <f>IF(E72="","",IF(E72=13,2,0))</f>
        <v/>
      </c>
      <c r="G72" s="141"/>
      <c r="H72" s="141"/>
      <c r="I72" s="48">
        <v>3</v>
      </c>
      <c r="J72" s="136"/>
      <c r="K72" s="136"/>
      <c r="L72" s="133"/>
      <c r="M72" s="135" t="str">
        <f>IF(L72="","",IF(L72=13,2,0))</f>
        <v/>
      </c>
    </row>
    <row r="73" spans="1:13" ht="17.100000000000001" customHeight="1" x14ac:dyDescent="0.3">
      <c r="A73" s="142"/>
      <c r="B73" s="97" t="s">
        <v>23</v>
      </c>
      <c r="C73" s="98"/>
      <c r="D73" s="91"/>
      <c r="E73" s="92"/>
      <c r="F73" s="93"/>
      <c r="G73" s="60"/>
      <c r="H73" s="61"/>
      <c r="I73" s="99" t="s">
        <v>23</v>
      </c>
      <c r="J73" s="100"/>
      <c r="K73" s="91"/>
      <c r="L73" s="92"/>
      <c r="M73" s="93"/>
    </row>
    <row r="74" spans="1:13" ht="17.100000000000001" customHeight="1" x14ac:dyDescent="0.3">
      <c r="A74" s="142"/>
      <c r="B74" s="103" t="s">
        <v>24</v>
      </c>
      <c r="C74" s="104"/>
      <c r="D74" s="82"/>
      <c r="E74" s="83"/>
      <c r="F74" s="84"/>
      <c r="G74" s="60"/>
      <c r="H74" s="61"/>
      <c r="I74" s="105" t="s">
        <v>24</v>
      </c>
      <c r="J74" s="106"/>
      <c r="K74" s="82"/>
      <c r="L74" s="83"/>
      <c r="M74" s="84"/>
    </row>
    <row r="75" spans="1:13" ht="17.100000000000001" customHeight="1" x14ac:dyDescent="0.3">
      <c r="A75" s="142"/>
      <c r="B75" s="121" t="s">
        <v>25</v>
      </c>
      <c r="C75" s="122"/>
      <c r="D75" s="129"/>
      <c r="E75" s="102"/>
      <c r="F75" s="130"/>
      <c r="G75" s="60"/>
      <c r="H75" s="61"/>
      <c r="I75" s="123" t="s">
        <v>25</v>
      </c>
      <c r="J75" s="124"/>
      <c r="K75" s="85"/>
      <c r="L75" s="86"/>
      <c r="M75" s="87"/>
    </row>
    <row r="76" spans="1:13" ht="17.100000000000001" customHeight="1" thickBot="1" x14ac:dyDescent="0.35">
      <c r="A76" s="142"/>
      <c r="B76" s="125" t="s">
        <v>26</v>
      </c>
      <c r="C76" s="126"/>
      <c r="D76" s="88"/>
      <c r="E76" s="89"/>
      <c r="F76" s="90"/>
      <c r="G76" s="60"/>
      <c r="H76" s="61"/>
      <c r="I76" s="127" t="s">
        <v>26</v>
      </c>
      <c r="J76" s="128"/>
      <c r="K76" s="129"/>
      <c r="L76" s="102"/>
      <c r="M76" s="130"/>
    </row>
    <row r="77" spans="1:13" ht="17.100000000000001" customHeight="1" thickBot="1" x14ac:dyDescent="0.35">
      <c r="A77" s="142"/>
      <c r="B77" s="70"/>
      <c r="C77" s="71" t="s">
        <v>21</v>
      </c>
      <c r="D77" s="72">
        <f>SUM(E67:E72)</f>
        <v>0</v>
      </c>
      <c r="E77" s="65" t="str">
        <f>IF(D77&gt;0,D77,"")</f>
        <v/>
      </c>
      <c r="F77" s="68" t="str">
        <f>IF(E77="","",SUM(F67:F72))</f>
        <v/>
      </c>
      <c r="G77" s="26"/>
      <c r="I77" s="70"/>
      <c r="J77" s="51" t="s">
        <v>21</v>
      </c>
      <c r="K77" s="55">
        <f>SUM(L67:L72)</f>
        <v>0</v>
      </c>
      <c r="L77" s="65" t="str">
        <f>IF(K77&gt;0,K77,"")</f>
        <v/>
      </c>
      <c r="M77" s="68" t="str">
        <f>IF(L77="","",SUM(M67:M72))</f>
        <v/>
      </c>
    </row>
    <row r="78" spans="1:13" ht="20.25" customHeight="1" thickBot="1" x14ac:dyDescent="0.35">
      <c r="A78" s="73"/>
      <c r="D78" s="57">
        <f>E52+E65+E78</f>
        <v>0</v>
      </c>
      <c r="E78" s="57">
        <f>IF(E77="",0,E77)</f>
        <v>0</v>
      </c>
      <c r="F78" s="57">
        <f>IF(F77="",0,F77)</f>
        <v>0</v>
      </c>
      <c r="G78" s="57">
        <f>F52+F65+F78</f>
        <v>0</v>
      </c>
      <c r="H78" s="57">
        <f>M52+M65+M78</f>
        <v>0</v>
      </c>
      <c r="K78" s="57">
        <f>L52+L65+L78</f>
        <v>0</v>
      </c>
      <c r="L78" s="57">
        <f>IF(L77="",0,L77)</f>
        <v>0</v>
      </c>
      <c r="M78" s="57">
        <f>IF(M77="",0,M77)</f>
        <v>0</v>
      </c>
    </row>
    <row r="79" spans="1:13" ht="21.9" customHeight="1" thickBot="1" x14ac:dyDescent="0.35">
      <c r="A79" s="73"/>
      <c r="B79" s="74" t="s">
        <v>36</v>
      </c>
      <c r="C79" s="75"/>
      <c r="D79" s="76" t="s">
        <v>37</v>
      </c>
      <c r="E79" s="109" t="str">
        <f>IF(D78=0,"",G78)</f>
        <v/>
      </c>
      <c r="F79" s="110"/>
      <c r="G79" s="26"/>
      <c r="I79" s="74" t="s">
        <v>38</v>
      </c>
      <c r="J79" s="75"/>
      <c r="K79" s="76" t="s">
        <v>37</v>
      </c>
      <c r="L79" s="109" t="str">
        <f>IF(K78=0,"",H78)</f>
        <v/>
      </c>
      <c r="M79" s="110"/>
    </row>
    <row r="80" spans="1:13" ht="21.75" customHeight="1" x14ac:dyDescent="0.3"/>
    <row r="81" spans="1:13" ht="21.9" customHeight="1" x14ac:dyDescent="0.3">
      <c r="A81" s="112" t="s">
        <v>40</v>
      </c>
      <c r="B81" s="113"/>
      <c r="C81" s="114"/>
      <c r="D81" s="112" t="s">
        <v>28</v>
      </c>
      <c r="E81" s="113"/>
      <c r="F81" s="113"/>
      <c r="G81" s="113"/>
      <c r="H81" s="113"/>
      <c r="I81" s="113"/>
      <c r="J81" s="112" t="s">
        <v>41</v>
      </c>
      <c r="K81" s="113"/>
      <c r="L81" s="113"/>
      <c r="M81" s="113"/>
    </row>
    <row r="82" spans="1:13" ht="89.25" customHeight="1" x14ac:dyDescent="0.3">
      <c r="A82" s="115" t="str">
        <f>IF(C20="","",C20)</f>
        <v/>
      </c>
      <c r="B82" s="116"/>
      <c r="C82" s="117"/>
      <c r="D82" s="118"/>
      <c r="E82" s="119"/>
      <c r="F82" s="119"/>
      <c r="G82" s="119"/>
      <c r="H82" s="119"/>
      <c r="I82" s="120"/>
      <c r="J82" s="115" t="str">
        <f>IF(J20="","",J20)</f>
        <v/>
      </c>
      <c r="K82" s="116"/>
      <c r="L82" s="116"/>
      <c r="M82" s="117"/>
    </row>
    <row r="83" spans="1:13" x14ac:dyDescent="0.3">
      <c r="A83" s="77"/>
    </row>
    <row r="84" spans="1:13" x14ac:dyDescent="0.3">
      <c r="A84" s="111" t="s">
        <v>39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</sheetData>
  <sheetProtection password="CC39" sheet="1"/>
  <mergeCells count="161">
    <mergeCell ref="D7:E7"/>
    <mergeCell ref="F7:I7"/>
    <mergeCell ref="D3:M3"/>
    <mergeCell ref="A5:M5"/>
    <mergeCell ref="A9:B9"/>
    <mergeCell ref="C9:D9"/>
    <mergeCell ref="J9:K9"/>
    <mergeCell ref="L9:M9"/>
    <mergeCell ref="A8:M8"/>
    <mergeCell ref="A11:B11"/>
    <mergeCell ref="C11:M11"/>
    <mergeCell ref="E13:F14"/>
    <mergeCell ref="L13:M14"/>
    <mergeCell ref="B14:D14"/>
    <mergeCell ref="I14:K14"/>
    <mergeCell ref="B15:F16"/>
    <mergeCell ref="I15:M16"/>
    <mergeCell ref="D19:F19"/>
    <mergeCell ref="K19:M19"/>
    <mergeCell ref="C20:F20"/>
    <mergeCell ref="J20:M20"/>
    <mergeCell ref="L24:M24"/>
    <mergeCell ref="B22:M22"/>
    <mergeCell ref="C23:D23"/>
    <mergeCell ref="J23:K23"/>
    <mergeCell ref="L25:M25"/>
    <mergeCell ref="E24:F24"/>
    <mergeCell ref="E25:F25"/>
    <mergeCell ref="L27:M27"/>
    <mergeCell ref="L29:M29"/>
    <mergeCell ref="E28:F28"/>
    <mergeCell ref="E27:F27"/>
    <mergeCell ref="E29:F29"/>
    <mergeCell ref="L26:M26"/>
    <mergeCell ref="E26:F26"/>
    <mergeCell ref="B42:D42"/>
    <mergeCell ref="I42:K42"/>
    <mergeCell ref="E31:F31"/>
    <mergeCell ref="L30:M30"/>
    <mergeCell ref="E30:F30"/>
    <mergeCell ref="L28:M28"/>
    <mergeCell ref="A34:M34"/>
    <mergeCell ref="A35:M35"/>
    <mergeCell ref="A36:M36"/>
    <mergeCell ref="A37:M37"/>
    <mergeCell ref="C46:D46"/>
    <mergeCell ref="J46:K46"/>
    <mergeCell ref="C47:D47"/>
    <mergeCell ref="J47:K47"/>
    <mergeCell ref="C48:D48"/>
    <mergeCell ref="L31:M31"/>
    <mergeCell ref="B41:D41"/>
    <mergeCell ref="E41:F42"/>
    <mergeCell ref="I41:K41"/>
    <mergeCell ref="L41:M42"/>
    <mergeCell ref="A53:A64"/>
    <mergeCell ref="B53:D53"/>
    <mergeCell ref="I53:K53"/>
    <mergeCell ref="C54:D54"/>
    <mergeCell ref="E54:E55"/>
    <mergeCell ref="A44:A51"/>
    <mergeCell ref="B44:D44"/>
    <mergeCell ref="I44:K44"/>
    <mergeCell ref="C45:D45"/>
    <mergeCell ref="J45:K45"/>
    <mergeCell ref="M58:M59"/>
    <mergeCell ref="L58:L59"/>
    <mergeCell ref="L56:L57"/>
    <mergeCell ref="C55:D55"/>
    <mergeCell ref="J55:K55"/>
    <mergeCell ref="J48:K48"/>
    <mergeCell ref="C49:D49"/>
    <mergeCell ref="J49:K49"/>
    <mergeCell ref="C50:D50"/>
    <mergeCell ref="J50:K50"/>
    <mergeCell ref="F54:F55"/>
    <mergeCell ref="G54:H55"/>
    <mergeCell ref="J54:K54"/>
    <mergeCell ref="L54:L55"/>
    <mergeCell ref="M54:M55"/>
    <mergeCell ref="M56:M57"/>
    <mergeCell ref="C59:D59"/>
    <mergeCell ref="C56:D56"/>
    <mergeCell ref="E56:E57"/>
    <mergeCell ref="F56:F57"/>
    <mergeCell ref="G56:H57"/>
    <mergeCell ref="J56:K56"/>
    <mergeCell ref="C57:D57"/>
    <mergeCell ref="J57:K57"/>
    <mergeCell ref="J59:K59"/>
    <mergeCell ref="B60:C60"/>
    <mergeCell ref="I60:J60"/>
    <mergeCell ref="B63:C63"/>
    <mergeCell ref="I63:J63"/>
    <mergeCell ref="D60:F60"/>
    <mergeCell ref="C58:D58"/>
    <mergeCell ref="E58:E59"/>
    <mergeCell ref="F58:F59"/>
    <mergeCell ref="G58:H59"/>
    <mergeCell ref="J58:K58"/>
    <mergeCell ref="G67:H69"/>
    <mergeCell ref="F67:F69"/>
    <mergeCell ref="E70:E72"/>
    <mergeCell ref="C71:D71"/>
    <mergeCell ref="J71:K71"/>
    <mergeCell ref="B61:C61"/>
    <mergeCell ref="I61:J61"/>
    <mergeCell ref="B62:C62"/>
    <mergeCell ref="I62:J62"/>
    <mergeCell ref="J68:K68"/>
    <mergeCell ref="C68:D68"/>
    <mergeCell ref="C69:D69"/>
    <mergeCell ref="J69:K69"/>
    <mergeCell ref="F70:F72"/>
    <mergeCell ref="G70:H72"/>
    <mergeCell ref="A66:A77"/>
    <mergeCell ref="B66:D66"/>
    <mergeCell ref="I66:K66"/>
    <mergeCell ref="C67:D67"/>
    <mergeCell ref="E67:E69"/>
    <mergeCell ref="K73:M73"/>
    <mergeCell ref="K74:M74"/>
    <mergeCell ref="L70:L72"/>
    <mergeCell ref="J67:K67"/>
    <mergeCell ref="L67:L69"/>
    <mergeCell ref="M70:M72"/>
    <mergeCell ref="J70:K70"/>
    <mergeCell ref="J72:K72"/>
    <mergeCell ref="M67:M69"/>
    <mergeCell ref="B75:C75"/>
    <mergeCell ref="I75:J75"/>
    <mergeCell ref="B76:C76"/>
    <mergeCell ref="I76:J76"/>
    <mergeCell ref="D76:F76"/>
    <mergeCell ref="K75:M75"/>
    <mergeCell ref="K76:M76"/>
    <mergeCell ref="D75:F75"/>
    <mergeCell ref="E79:F79"/>
    <mergeCell ref="L79:M79"/>
    <mergeCell ref="A84:M84"/>
    <mergeCell ref="A81:C81"/>
    <mergeCell ref="D81:I81"/>
    <mergeCell ref="J81:M81"/>
    <mergeCell ref="A82:C82"/>
    <mergeCell ref="D82:I82"/>
    <mergeCell ref="J82:M82"/>
    <mergeCell ref="D73:F73"/>
    <mergeCell ref="D74:F74"/>
    <mergeCell ref="B73:C73"/>
    <mergeCell ref="I73:J73"/>
    <mergeCell ref="C70:D70"/>
    <mergeCell ref="B74:C74"/>
    <mergeCell ref="I74:J74"/>
    <mergeCell ref="C72:D72"/>
    <mergeCell ref="D61:F61"/>
    <mergeCell ref="D62:F62"/>
    <mergeCell ref="D63:F63"/>
    <mergeCell ref="K60:M60"/>
    <mergeCell ref="K61:M61"/>
    <mergeCell ref="K62:M62"/>
    <mergeCell ref="K63:M63"/>
  </mergeCells>
  <dataValidations disablePrompts="1" xWindow="235" yWindow="469" count="6">
    <dataValidation type="list" allowBlank="1" showInputMessage="1" showErrorMessage="1" errorTitle="erreur de saisie" error="n'existe pas dans la liste" promptTitle="Titulaire" prompt="Choisir un joueur" sqref="C45:D50 C54:D59 C67:D72">
      <formula1>$C$24:$C$31</formula1>
    </dataValidation>
    <dataValidation type="list" allowBlank="1" showInputMessage="1" showErrorMessage="1" errorTitle="erreur" error="n'existe pas dans la liste" promptTitle="Remplaçant" prompt="Choisir le joueur à remplaçer" sqref="D60:F60 D62:F62 D73:F73 D75:F75">
      <formula1>$C$24:$C$31</formula1>
    </dataValidation>
    <dataValidation type="list" allowBlank="1" showInputMessage="1" showErrorMessage="1" errorTitle="erreur" error="n'existe pas dans la liste" promptTitle="Remplaçant" prompt="Choisir le joueur à remplaçer" sqref="K60:M60 K62:M62 K73:M73 K75:M75">
      <formula1>$J$24:$J$31</formula1>
    </dataValidation>
    <dataValidation type="list" allowBlank="1" showInputMessage="1" showErrorMessage="1" errorTitle="erreur" error="n'existe pas dans la liste" promptTitle="Remplaçant" prompt="Choisir un joueur remplaçant" sqref="K61:M61 K63:M63 K74:M74 K76:M76">
      <formula1>$J$24:$J$31</formula1>
    </dataValidation>
    <dataValidation type="list" allowBlank="1" showInputMessage="1" showErrorMessage="1" errorTitle="erreur" error="n'existe pas dans la liste" promptTitle="Titulaire" prompt="Choisir un joueur" sqref="J45:K50 J54:K59 J67:K72">
      <formula1>$J$24:$J$31</formula1>
    </dataValidation>
    <dataValidation type="list" allowBlank="1" showInputMessage="1" showErrorMessage="1" errorTitle="erreur" error="n'existe pas dans la liste" promptTitle="Remplaçant" prompt="Choisir un joueur remplaçant" sqref="D61:F61 D63:F63 D74:F74 D76:F76">
      <formula1>$C$24:$C$31</formula1>
    </dataValidation>
  </dataValidations>
  <printOptions horizontalCentered="1"/>
  <pageMargins left="0" right="0" top="0.19685039370078741" bottom="0.39370078740157483" header="0.31496062992125984" footer="0.31496062992125984"/>
  <pageSetup paperSize="9" scale="95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 de M Ord.</vt:lpstr>
      <vt:lpstr>equipeA</vt:lpstr>
      <vt:lpstr>'F de M Ord.'!Zone_d_impression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</dc:creator>
  <cp:lastModifiedBy>Pascal SECARDIN</cp:lastModifiedBy>
  <cp:lastPrinted>2013-03-12T17:41:39Z</cp:lastPrinted>
  <dcterms:created xsi:type="dcterms:W3CDTF">2013-01-28T17:50:03Z</dcterms:created>
  <dcterms:modified xsi:type="dcterms:W3CDTF">2019-01-29T17:18:06Z</dcterms:modified>
</cp:coreProperties>
</file>